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Z9" i="1" l="1"/>
  <c r="Z12" i="1"/>
  <c r="Z15" i="1"/>
  <c r="Z24" i="1"/>
  <c r="Z27" i="1"/>
  <c r="Z30" i="1"/>
  <c r="Z6" i="1"/>
  <c r="S44" i="1"/>
  <c r="S46" i="1" s="1"/>
  <c r="O34" i="1"/>
  <c r="S42" i="1"/>
  <c r="Y33" i="1"/>
  <c r="Y9" i="1"/>
  <c r="Y12" i="1"/>
  <c r="Y15" i="1"/>
  <c r="Y24" i="1"/>
  <c r="Y27" i="1"/>
  <c r="Y30" i="1"/>
  <c r="Y6" i="1"/>
  <c r="X30" i="1"/>
  <c r="X27" i="1"/>
  <c r="X24" i="1"/>
  <c r="W22" i="1"/>
  <c r="W19" i="1"/>
  <c r="W16" i="1"/>
  <c r="X15" i="1"/>
  <c r="W13" i="1"/>
  <c r="X12" i="1"/>
  <c r="W10" i="1"/>
  <c r="X9" i="1"/>
  <c r="X6" i="1"/>
  <c r="W7" i="1"/>
  <c r="O33" i="1"/>
  <c r="O30" i="1"/>
  <c r="O27" i="1"/>
  <c r="O24" i="1"/>
  <c r="O21" i="1"/>
  <c r="O18" i="1"/>
  <c r="O15" i="1"/>
  <c r="O12" i="1"/>
  <c r="O9" i="1"/>
  <c r="O6" i="1"/>
  <c r="W6" i="1"/>
  <c r="W5" i="1"/>
  <c r="W8" i="1"/>
  <c r="W11" i="1"/>
  <c r="W14" i="1"/>
  <c r="W17" i="1"/>
  <c r="X18" i="1" s="1"/>
  <c r="W20" i="1"/>
  <c r="X21" i="1" s="1"/>
  <c r="Y21" i="1" s="1"/>
  <c r="Z21" i="1" s="1"/>
  <c r="W23" i="1"/>
  <c r="W24" i="1"/>
  <c r="W26" i="1"/>
  <c r="W27" i="1"/>
  <c r="W29" i="1"/>
  <c r="W30" i="1"/>
  <c r="X34" i="1" l="1"/>
  <c r="Y18" i="1"/>
  <c r="Z18" i="1" s="1"/>
  <c r="W34" i="1"/>
  <c r="N17" i="1"/>
  <c r="Y34" i="1" l="1"/>
  <c r="N28" i="1"/>
  <c r="N25" i="1"/>
  <c r="N22" i="1"/>
  <c r="N19" i="1"/>
  <c r="N16" i="1"/>
  <c r="N13" i="1"/>
  <c r="N10" i="1"/>
  <c r="N7" i="1"/>
  <c r="N4" i="1"/>
  <c r="N5" i="1"/>
  <c r="N8" i="1"/>
  <c r="N11" i="1"/>
  <c r="N14" i="1"/>
  <c r="N20" i="1"/>
  <c r="N23" i="1"/>
  <c r="N26" i="1"/>
  <c r="N29" i="1"/>
</calcChain>
</file>

<file path=xl/sharedStrings.xml><?xml version="1.0" encoding="utf-8"?>
<sst xmlns="http://schemas.openxmlformats.org/spreadsheetml/2006/main" count="73" uniqueCount="49">
  <si>
    <t>STT</t>
  </si>
  <si>
    <t>GV</t>
  </si>
  <si>
    <t>HK I</t>
  </si>
  <si>
    <t>HK II</t>
  </si>
  <si>
    <t>V          Cường</t>
  </si>
  <si>
    <t>N M      Đức</t>
  </si>
  <si>
    <t>T M      Cường</t>
  </si>
  <si>
    <t>N H      Đức</t>
  </si>
  <si>
    <t>T C     Tiến</t>
  </si>
  <si>
    <t>N T N  Hiền</t>
  </si>
  <si>
    <t>N T T  Nhàn</t>
  </si>
  <si>
    <t>T C     Huê</t>
  </si>
  <si>
    <t>T H     Trinh</t>
  </si>
  <si>
    <t>TTĐLCB</t>
  </si>
  <si>
    <t>KT TSL</t>
  </si>
  <si>
    <t>TT ĐTCS</t>
  </si>
  <si>
    <t>TT ĐTCB</t>
  </si>
  <si>
    <t>ĐTCS</t>
  </si>
  <si>
    <t>MĐT</t>
  </si>
  <si>
    <t>ĐTCN</t>
  </si>
  <si>
    <t>TTKTMTT</t>
  </si>
  <si>
    <t>KK TT TH</t>
  </si>
  <si>
    <t>TT</t>
  </si>
  <si>
    <t>LT</t>
  </si>
  <si>
    <t xml:space="preserve"> </t>
  </si>
  <si>
    <t>KL 13-14</t>
  </si>
  <si>
    <t>TN B   Trân</t>
  </si>
  <si>
    <t>TỔNG</t>
  </si>
  <si>
    <t>LKĐT</t>
  </si>
  <si>
    <t>VẼ Đ-ĐT</t>
  </si>
  <si>
    <t>CĐ CNC</t>
  </si>
  <si>
    <t>TT ĐTCN</t>
  </si>
  <si>
    <t>ĐL CB</t>
  </si>
  <si>
    <t xml:space="preserve">CẢ NĂM </t>
  </si>
  <si>
    <t>HKI</t>
  </si>
  <si>
    <t>HKII</t>
  </si>
  <si>
    <t>TRUNG BÌNH</t>
  </si>
  <si>
    <t>TT KTĐT</t>
  </si>
  <si>
    <t>Dự kiến cả năm</t>
  </si>
  <si>
    <t>CHUẨN TB</t>
  </si>
  <si>
    <t>KT AUDIO-VIDEO</t>
  </si>
  <si>
    <t>TỔNG tiết</t>
  </si>
  <si>
    <t>TONG tiết</t>
  </si>
  <si>
    <t>CẢ NĂM</t>
  </si>
  <si>
    <t xml:space="preserve">PHÂN CÔNG KHỐI LƯỢNG GIẢNG DẠY HKI </t>
  </si>
  <si>
    <t>MỖI GV</t>
  </si>
  <si>
    <t>KHÔNG TÍNH T BẢO TRÂN</t>
  </si>
  <si>
    <t>THIẾU  TB</t>
  </si>
  <si>
    <t>THỪA/THIẾU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</si>
</sst>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8"/>
      <color theme="1"/>
      <name val="Arial"/>
      <family val="2"/>
      <charset val="163"/>
      <scheme val="minor"/>
    </font>
    <font>
      <b/>
      <sz val="8"/>
      <color theme="1"/>
      <name val="Arial"/>
      <family val="2"/>
      <charset val="163"/>
      <scheme val="minor"/>
    </font>
    <font>
      <b/>
      <i/>
      <sz val="9"/>
      <color indexed="10"/>
      <name val="Times New Roman"/>
      <family val="1"/>
    </font>
    <font>
      <b/>
      <sz val="11"/>
      <color rgb="FFFF0000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b/>
      <i/>
      <sz val="9"/>
      <color rgb="FF00B050"/>
      <name val="Times New Roman"/>
      <family val="1"/>
    </font>
    <font>
      <sz val="11"/>
      <color rgb="FF00B050"/>
      <name val="Arial"/>
      <family val="2"/>
      <scheme val="minor"/>
    </font>
    <font>
      <sz val="11"/>
      <name val="Arial"/>
      <family val="2"/>
      <charset val="163"/>
      <scheme val="minor"/>
    </font>
    <font>
      <b/>
      <sz val="11"/>
      <color rgb="FF00B0F0"/>
      <name val="Arial"/>
      <family val="2"/>
      <charset val="163"/>
      <scheme val="minor"/>
    </font>
    <font>
      <sz val="8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b/>
      <sz val="10"/>
      <color theme="1"/>
      <name val="Arial"/>
      <family val="2"/>
      <charset val="163"/>
      <scheme val="minor"/>
    </font>
    <font>
      <b/>
      <sz val="11"/>
      <name val="Arial"/>
      <family val="2"/>
      <charset val="163"/>
      <scheme val="minor"/>
    </font>
    <font>
      <sz val="11"/>
      <color rgb="FFFF0000"/>
      <name val="Arial"/>
      <family val="2"/>
      <scheme val="minor"/>
    </font>
    <font>
      <b/>
      <sz val="11"/>
      <color rgb="FFFF0000"/>
      <name val="Arial"/>
      <family val="2"/>
      <scheme val="minor"/>
    </font>
    <font>
      <b/>
      <sz val="11"/>
      <color rgb="FFFF0066"/>
      <name val="Arial"/>
      <family val="2"/>
      <charset val="163"/>
      <scheme val="minor"/>
    </font>
    <font>
      <b/>
      <sz val="11"/>
      <color theme="3" tint="-0.249977111117893"/>
      <name val="Aria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6" fillId="4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1" fillId="3" borderId="1" xfId="0" applyNumberFormat="1" applyFont="1" applyFill="1" applyBorder="1" applyAlignment="1">
      <alignment horizontal="center"/>
    </xf>
    <xf numFmtId="164" fontId="8" fillId="2" borderId="5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/>
    <xf numFmtId="0" fontId="9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5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/>
    <xf numFmtId="0" fontId="7" fillId="5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5" borderId="1" xfId="0" applyFill="1" applyBorder="1"/>
    <xf numFmtId="0" fontId="1" fillId="7" borderId="1" xfId="0" applyNumberFormat="1" applyFont="1" applyFill="1" applyBorder="1" applyAlignment="1">
      <alignment horizontal="center"/>
    </xf>
    <xf numFmtId="0" fontId="10" fillId="7" borderId="5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8" xfId="0" applyBorder="1"/>
    <xf numFmtId="1" fontId="6" fillId="0" borderId="1" xfId="0" applyNumberFormat="1" applyFont="1" applyBorder="1"/>
    <xf numFmtId="0" fontId="6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6" xfId="0" applyFont="1" applyBorder="1" applyAlignment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4" fontId="8" fillId="8" borderId="5" xfId="0" applyNumberFormat="1" applyFont="1" applyFill="1" applyBorder="1" applyAlignment="1" applyProtection="1">
      <alignment horizontal="center" vertical="center"/>
      <protection hidden="1"/>
    </xf>
    <xf numFmtId="164" fontId="5" fillId="8" borderId="5" xfId="0" applyNumberFormat="1" applyFont="1" applyFill="1" applyBorder="1" applyAlignment="1" applyProtection="1">
      <alignment horizontal="center" vertical="center"/>
      <protection hidden="1"/>
    </xf>
    <xf numFmtId="0" fontId="0" fillId="5" borderId="1" xfId="0" applyFill="1" applyBorder="1" applyAlignment="1">
      <alignment horizontal="left"/>
    </xf>
    <xf numFmtId="0" fontId="6" fillId="5" borderId="1" xfId="0" applyNumberFormat="1" applyFont="1" applyFill="1" applyBorder="1" applyAlignment="1">
      <alignment horizontal="center"/>
    </xf>
    <xf numFmtId="0" fontId="12" fillId="5" borderId="1" xfId="0" applyFont="1" applyFill="1" applyBorder="1"/>
    <xf numFmtId="0" fontId="0" fillId="5" borderId="0" xfId="0" applyFill="1"/>
    <xf numFmtId="164" fontId="8" fillId="10" borderId="5" xfId="0" applyNumberFormat="1" applyFont="1" applyFill="1" applyBorder="1" applyAlignment="1" applyProtection="1">
      <alignment horizontal="center" vertical="center"/>
      <protection hidden="1"/>
    </xf>
    <xf numFmtId="0" fontId="2" fillId="5" borderId="1" xfId="0" applyFont="1" applyFill="1" applyBorder="1"/>
    <xf numFmtId="0" fontId="4" fillId="0" borderId="2" xfId="0" applyFont="1" applyBorder="1"/>
    <xf numFmtId="0" fontId="2" fillId="0" borderId="2" xfId="0" applyFont="1" applyBorder="1"/>
    <xf numFmtId="0" fontId="14" fillId="0" borderId="1" xfId="0" applyFont="1" applyBorder="1"/>
    <xf numFmtId="0" fontId="6" fillId="5" borderId="1" xfId="0" applyFont="1" applyFill="1" applyBorder="1" applyAlignment="1">
      <alignment horizontal="center"/>
    </xf>
    <xf numFmtId="0" fontId="0" fillId="0" borderId="2" xfId="0" applyFont="1" applyBorder="1"/>
    <xf numFmtId="0" fontId="0" fillId="6" borderId="1" xfId="0" applyFont="1" applyFill="1" applyBorder="1" applyAlignment="1">
      <alignment horizontal="center"/>
    </xf>
    <xf numFmtId="0" fontId="0" fillId="9" borderId="2" xfId="0" applyFont="1" applyFill="1" applyBorder="1"/>
    <xf numFmtId="0" fontId="0" fillId="5" borderId="1" xfId="0" applyFont="1" applyFill="1" applyBorder="1" applyAlignment="1">
      <alignment horizontal="center"/>
    </xf>
    <xf numFmtId="0" fontId="0" fillId="5" borderId="2" xfId="0" applyFont="1" applyFill="1" applyBorder="1"/>
    <xf numFmtId="0" fontId="15" fillId="10" borderId="5" xfId="0" applyNumberFormat="1" applyFont="1" applyFill="1" applyBorder="1" applyAlignment="1">
      <alignment horizontal="center"/>
    </xf>
    <xf numFmtId="0" fontId="10" fillId="7" borderId="1" xfId="0" applyNumberFormat="1" applyFont="1" applyFill="1" applyBorder="1" applyAlignment="1">
      <alignment horizontal="center"/>
    </xf>
    <xf numFmtId="0" fontId="15" fillId="8" borderId="5" xfId="0" applyNumberFormat="1" applyFont="1" applyFill="1" applyBorder="1" applyAlignment="1">
      <alignment horizontal="center"/>
    </xf>
    <xf numFmtId="0" fontId="15" fillId="8" borderId="5" xfId="0" applyFont="1" applyFill="1" applyBorder="1" applyAlignment="1">
      <alignment horizontal="center"/>
    </xf>
    <xf numFmtId="0" fontId="15" fillId="7" borderId="5" xfId="0" applyFont="1" applyFill="1" applyBorder="1" applyAlignment="1">
      <alignment horizontal="center"/>
    </xf>
    <xf numFmtId="0" fontId="15" fillId="10" borderId="5" xfId="0" applyFont="1" applyFill="1" applyBorder="1" applyAlignment="1">
      <alignment horizontal="center"/>
    </xf>
    <xf numFmtId="0" fontId="16" fillId="0" borderId="1" xfId="0" applyFont="1" applyBorder="1"/>
    <xf numFmtId="0" fontId="17" fillId="5" borderId="1" xfId="0" applyFont="1" applyFill="1" applyBorder="1"/>
    <xf numFmtId="0" fontId="6" fillId="0" borderId="1" xfId="0" applyFont="1" applyBorder="1" applyAlignment="1">
      <alignment horizontal="center"/>
    </xf>
    <xf numFmtId="0" fontId="2" fillId="9" borderId="1" xfId="0" applyFont="1" applyFill="1" applyBorder="1"/>
    <xf numFmtId="0" fontId="2" fillId="10" borderId="1" xfId="0" applyFont="1" applyFill="1" applyBorder="1"/>
    <xf numFmtId="0" fontId="2" fillId="8" borderId="1" xfId="0" applyFont="1" applyFill="1" applyBorder="1"/>
    <xf numFmtId="0" fontId="13" fillId="0" borderId="0" xfId="0" applyFont="1"/>
    <xf numFmtId="0" fontId="18" fillId="0" borderId="1" xfId="0" applyFont="1" applyBorder="1"/>
    <xf numFmtId="0" fontId="18" fillId="5" borderId="1" xfId="0" applyFont="1" applyFill="1" applyBorder="1"/>
    <xf numFmtId="0" fontId="19" fillId="5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tabSelected="1" topLeftCell="B10" zoomScaleNormal="100" workbookViewId="0">
      <selection activeCell="Z6" sqref="Z6"/>
    </sheetView>
  </sheetViews>
  <sheetFormatPr defaultRowHeight="14.25" x14ac:dyDescent="0.2"/>
  <cols>
    <col min="1" max="1" width="4.125" customWidth="1"/>
    <col min="2" max="2" width="13.875" customWidth="1"/>
    <col min="3" max="3" width="3.625" customWidth="1"/>
    <col min="4" max="4" width="7.25" customWidth="1"/>
    <col min="5" max="5" width="6.625" customWidth="1"/>
    <col min="6" max="6" width="5.75" customWidth="1"/>
    <col min="7" max="7" width="7.25" customWidth="1"/>
    <col min="8" max="9" width="6.5" customWidth="1"/>
    <col min="10" max="10" width="6.375" customWidth="1"/>
    <col min="11" max="11" width="5.75" customWidth="1"/>
    <col min="12" max="13" width="5.625" customWidth="1"/>
    <col min="14" max="14" width="7.25" customWidth="1"/>
    <col min="15" max="15" width="6.375" customWidth="1"/>
    <col min="16" max="16" width="5.625" customWidth="1"/>
    <col min="17" max="17" width="5.375" customWidth="1"/>
    <col min="18" max="18" width="5.125" customWidth="1"/>
    <col min="19" max="19" width="4.875" customWidth="1"/>
    <col min="20" max="20" width="6.125" customWidth="1"/>
    <col min="21" max="21" width="4.75" customWidth="1"/>
    <col min="22" max="22" width="5.75" customWidth="1"/>
    <col min="23" max="23" width="6.375" customWidth="1"/>
    <col min="24" max="24" width="6.125" customWidth="1"/>
    <col min="25" max="25" width="7.875" customWidth="1"/>
  </cols>
  <sheetData>
    <row r="1" spans="1:27" ht="15" x14ac:dyDescent="0.25">
      <c r="B1" s="40" t="s">
        <v>44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24"/>
    </row>
    <row r="2" spans="1:27" ht="15" x14ac:dyDescent="0.25">
      <c r="A2" s="1"/>
      <c r="B2" s="13" t="s">
        <v>1</v>
      </c>
      <c r="C2" s="6"/>
      <c r="D2" s="37" t="s">
        <v>2</v>
      </c>
      <c r="E2" s="38"/>
      <c r="F2" s="38"/>
      <c r="G2" s="38"/>
      <c r="H2" s="38"/>
      <c r="I2" s="38"/>
      <c r="J2" s="38"/>
      <c r="K2" s="38"/>
      <c r="L2" s="39"/>
      <c r="M2" s="23"/>
      <c r="N2" s="1"/>
      <c r="O2" s="6"/>
      <c r="P2" s="37" t="s">
        <v>3</v>
      </c>
      <c r="Q2" s="38"/>
      <c r="R2" s="38"/>
      <c r="S2" s="38"/>
      <c r="T2" s="38"/>
      <c r="U2" s="38"/>
      <c r="V2" s="2"/>
      <c r="W2" s="6"/>
      <c r="X2" s="1"/>
      <c r="Y2" s="15" t="s">
        <v>43</v>
      </c>
      <c r="Z2" s="15" t="s">
        <v>48</v>
      </c>
      <c r="AA2" s="72"/>
    </row>
    <row r="3" spans="1:27" x14ac:dyDescent="0.2">
      <c r="A3" s="13" t="s">
        <v>0</v>
      </c>
      <c r="B3" s="1"/>
      <c r="C3" s="13"/>
      <c r="D3" s="14" t="s">
        <v>21</v>
      </c>
      <c r="E3" s="13" t="s">
        <v>13</v>
      </c>
      <c r="F3" s="13" t="s">
        <v>14</v>
      </c>
      <c r="G3" s="13" t="s">
        <v>15</v>
      </c>
      <c r="H3" s="13" t="s">
        <v>16</v>
      </c>
      <c r="I3" s="13" t="s">
        <v>17</v>
      </c>
      <c r="J3" s="13" t="s">
        <v>19</v>
      </c>
      <c r="K3" s="13" t="s">
        <v>20</v>
      </c>
      <c r="L3" s="25" t="s">
        <v>18</v>
      </c>
      <c r="M3" s="27" t="s">
        <v>28</v>
      </c>
      <c r="N3" s="13" t="s">
        <v>42</v>
      </c>
      <c r="O3" s="13" t="s">
        <v>34</v>
      </c>
      <c r="P3" s="15" t="s">
        <v>25</v>
      </c>
      <c r="Q3" s="15" t="s">
        <v>29</v>
      </c>
      <c r="R3" s="15" t="s">
        <v>30</v>
      </c>
      <c r="S3" s="15" t="s">
        <v>31</v>
      </c>
      <c r="T3" s="15" t="s">
        <v>40</v>
      </c>
      <c r="U3" s="15" t="s">
        <v>32</v>
      </c>
      <c r="V3" s="4" t="s">
        <v>37</v>
      </c>
      <c r="W3" s="51" t="s">
        <v>41</v>
      </c>
      <c r="X3" s="53" t="s">
        <v>35</v>
      </c>
      <c r="Y3" s="1"/>
      <c r="Z3" s="1"/>
    </row>
    <row r="4" spans="1:27" ht="15" x14ac:dyDescent="0.25">
      <c r="A4" s="1">
        <v>1</v>
      </c>
      <c r="B4" s="3" t="s">
        <v>4</v>
      </c>
      <c r="C4" s="3" t="s">
        <v>22</v>
      </c>
      <c r="D4" s="5"/>
      <c r="E4" s="5">
        <v>240</v>
      </c>
      <c r="F4" s="5"/>
      <c r="G4" s="5"/>
      <c r="H4" s="5"/>
      <c r="I4" s="5"/>
      <c r="J4" s="5"/>
      <c r="K4" s="5"/>
      <c r="L4" s="26"/>
      <c r="M4" s="26"/>
      <c r="N4" s="7">
        <f>SUM(D4:L4)/1.5</f>
        <v>160</v>
      </c>
      <c r="O4" s="29"/>
      <c r="P4" s="1"/>
      <c r="Q4" s="47" t="s">
        <v>24</v>
      </c>
      <c r="R4" s="47" t="s">
        <v>24</v>
      </c>
      <c r="S4" s="42"/>
      <c r="T4" s="41"/>
      <c r="U4" s="41"/>
      <c r="V4" s="42" t="s">
        <v>24</v>
      </c>
      <c r="W4" s="55"/>
      <c r="X4" s="21"/>
      <c r="Y4" s="66"/>
      <c r="Z4" s="1"/>
    </row>
    <row r="5" spans="1:27" ht="15" x14ac:dyDescent="0.25">
      <c r="A5" s="1"/>
      <c r="B5" s="3"/>
      <c r="C5" s="8" t="s">
        <v>23</v>
      </c>
      <c r="D5" s="9"/>
      <c r="E5" s="9"/>
      <c r="F5" s="9"/>
      <c r="G5" s="9"/>
      <c r="H5" s="9"/>
      <c r="I5" s="9"/>
      <c r="J5" s="9"/>
      <c r="K5" s="9"/>
      <c r="L5" s="9"/>
      <c r="M5" s="9"/>
      <c r="N5" s="16">
        <f>SUM(D5:L5)</f>
        <v>0</v>
      </c>
      <c r="O5" s="29"/>
      <c r="P5" s="10"/>
      <c r="Q5" s="28"/>
      <c r="R5" s="28"/>
      <c r="S5" s="56"/>
      <c r="T5" s="56">
        <v>60</v>
      </c>
      <c r="U5" s="56"/>
      <c r="V5" s="56"/>
      <c r="W5" s="57">
        <f>SUM(S5:V5)</f>
        <v>60</v>
      </c>
      <c r="X5" s="69"/>
      <c r="Y5" s="66"/>
      <c r="Z5" s="73"/>
    </row>
    <row r="6" spans="1:27" s="48" customFormat="1" ht="15" x14ac:dyDescent="0.25">
      <c r="A6" s="28"/>
      <c r="B6" s="45"/>
      <c r="C6" s="45"/>
      <c r="D6" s="26"/>
      <c r="E6" s="26"/>
      <c r="F6" s="26"/>
      <c r="G6" s="26"/>
      <c r="H6" s="26"/>
      <c r="I6" s="26"/>
      <c r="J6" s="26"/>
      <c r="K6" s="26"/>
      <c r="L6" s="26"/>
      <c r="M6" s="26"/>
      <c r="N6" s="46"/>
      <c r="O6" s="60">
        <f>SUM(N4:N5)</f>
        <v>160</v>
      </c>
      <c r="P6" s="49">
        <v>55.3</v>
      </c>
      <c r="Q6" s="28"/>
      <c r="R6" s="28"/>
      <c r="S6" s="58"/>
      <c r="T6" s="58"/>
      <c r="U6" s="58"/>
      <c r="V6" s="58"/>
      <c r="W6" s="59">
        <f>SUM(S6:V6)</f>
        <v>0</v>
      </c>
      <c r="X6" s="70">
        <f>SUM(W5:W6)</f>
        <v>60</v>
      </c>
      <c r="Y6" s="75">
        <f>SUM(O6+X6)</f>
        <v>220</v>
      </c>
      <c r="Z6" s="74">
        <f>Y6-290</f>
        <v>-70</v>
      </c>
    </row>
    <row r="7" spans="1:27" ht="15" x14ac:dyDescent="0.25">
      <c r="A7" s="1">
        <v>2</v>
      </c>
      <c r="B7" s="3" t="s">
        <v>5</v>
      </c>
      <c r="C7" s="3" t="s">
        <v>22</v>
      </c>
      <c r="D7" s="5"/>
      <c r="E7" s="5">
        <v>180</v>
      </c>
      <c r="F7" s="5"/>
      <c r="G7" s="5"/>
      <c r="H7" s="5"/>
      <c r="I7" s="5"/>
      <c r="J7" s="5"/>
      <c r="K7" s="5"/>
      <c r="L7" s="5"/>
      <c r="M7" s="5"/>
      <c r="N7" s="7">
        <f>SUM(D7:L7)/1.5</f>
        <v>120</v>
      </c>
      <c r="O7" s="61"/>
      <c r="P7" s="1"/>
      <c r="Q7" s="28"/>
      <c r="R7" s="28"/>
      <c r="S7" s="42">
        <v>180</v>
      </c>
      <c r="T7" s="42"/>
      <c r="U7" s="42"/>
      <c r="V7" s="42"/>
      <c r="W7" s="55">
        <f>SUM(S7:V7)/1.5</f>
        <v>120</v>
      </c>
      <c r="X7" s="21"/>
      <c r="Y7" s="75"/>
      <c r="Z7" s="74"/>
    </row>
    <row r="8" spans="1:27" ht="15" x14ac:dyDescent="0.25">
      <c r="A8" s="1"/>
      <c r="B8" s="3"/>
      <c r="C8" s="8" t="s">
        <v>23</v>
      </c>
      <c r="D8" s="9"/>
      <c r="E8" s="9"/>
      <c r="F8" s="9"/>
      <c r="G8" s="9"/>
      <c r="H8" s="9"/>
      <c r="I8" s="9"/>
      <c r="J8" s="9"/>
      <c r="K8" s="9"/>
      <c r="L8" s="9"/>
      <c r="M8" s="9"/>
      <c r="N8" s="16">
        <f>SUM(D8:L8)</f>
        <v>0</v>
      </c>
      <c r="O8" s="61"/>
      <c r="P8" s="11"/>
      <c r="Q8" s="28"/>
      <c r="R8" s="28"/>
      <c r="S8" s="56"/>
      <c r="T8" s="56"/>
      <c r="U8" s="56"/>
      <c r="V8" s="56"/>
      <c r="W8" s="57">
        <f>SUM(S8:V8)</f>
        <v>0</v>
      </c>
      <c r="X8" s="69"/>
      <c r="Y8" s="75"/>
      <c r="Z8" s="74"/>
    </row>
    <row r="9" spans="1:27" ht="15" x14ac:dyDescent="0.25">
      <c r="A9" s="1"/>
      <c r="B9" s="3"/>
      <c r="C9" s="45"/>
      <c r="D9" s="26"/>
      <c r="E9" s="26"/>
      <c r="F9" s="26"/>
      <c r="G9" s="26"/>
      <c r="H9" s="26"/>
      <c r="I9" s="26"/>
      <c r="J9" s="26"/>
      <c r="K9" s="26"/>
      <c r="L9" s="26"/>
      <c r="M9" s="26"/>
      <c r="N9" s="46"/>
      <c r="O9" s="62">
        <f>SUM(N7:N8)</f>
        <v>120</v>
      </c>
      <c r="P9" s="43">
        <v>329.7</v>
      </c>
      <c r="Q9" s="28"/>
      <c r="R9" s="28"/>
      <c r="S9" s="58"/>
      <c r="T9" s="58"/>
      <c r="U9" s="58"/>
      <c r="V9" s="58"/>
      <c r="W9" s="59"/>
      <c r="X9" s="71">
        <f>SUM(W7:W8)</f>
        <v>120</v>
      </c>
      <c r="Y9" s="75">
        <f t="shared" ref="Y7:Y34" si="0">SUM(O9+X9)</f>
        <v>240</v>
      </c>
      <c r="Z9" s="74">
        <f t="shared" ref="Z7:Z30" si="1">Y9-290</f>
        <v>-50</v>
      </c>
    </row>
    <row r="10" spans="1:27" ht="15" x14ac:dyDescent="0.25">
      <c r="A10" s="1">
        <v>3</v>
      </c>
      <c r="B10" s="3" t="s">
        <v>6</v>
      </c>
      <c r="C10" s="3" t="s">
        <v>22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7">
        <f>SUM(D10:L10)/1.5</f>
        <v>0</v>
      </c>
      <c r="O10" s="61"/>
      <c r="P10" s="1"/>
      <c r="Q10" s="28"/>
      <c r="R10" s="28"/>
      <c r="S10" s="42">
        <v>180</v>
      </c>
      <c r="T10" s="42"/>
      <c r="U10" s="42"/>
      <c r="V10" s="42"/>
      <c r="W10" s="55">
        <f>SUM(S10:V10)/1.5</f>
        <v>120</v>
      </c>
      <c r="X10" s="21"/>
      <c r="Y10" s="75"/>
      <c r="Z10" s="74"/>
    </row>
    <row r="11" spans="1:27" ht="15" x14ac:dyDescent="0.25">
      <c r="A11" s="1"/>
      <c r="B11" s="3"/>
      <c r="C11" s="8" t="s">
        <v>23</v>
      </c>
      <c r="D11" s="9"/>
      <c r="E11" s="9"/>
      <c r="F11" s="9"/>
      <c r="G11" s="9"/>
      <c r="H11" s="9"/>
      <c r="I11" s="9"/>
      <c r="J11" s="9">
        <v>90</v>
      </c>
      <c r="K11" s="9"/>
      <c r="L11" s="9"/>
      <c r="M11" s="9"/>
      <c r="N11" s="16">
        <f>SUM(D11:L11)</f>
        <v>90</v>
      </c>
      <c r="O11" s="61"/>
      <c r="P11" s="10"/>
      <c r="Q11" s="28"/>
      <c r="R11" s="28"/>
      <c r="S11" s="56"/>
      <c r="T11" s="56"/>
      <c r="U11" s="56"/>
      <c r="V11" s="56"/>
      <c r="W11" s="57">
        <f>SUM(S11:V11)</f>
        <v>0</v>
      </c>
      <c r="X11" s="69"/>
      <c r="Y11" s="75"/>
      <c r="Z11" s="74"/>
    </row>
    <row r="12" spans="1:27" ht="15" x14ac:dyDescent="0.25">
      <c r="A12" s="1"/>
      <c r="B12" s="3"/>
      <c r="C12" s="4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6"/>
      <c r="O12" s="62">
        <f>SUM(N10:N11)</f>
        <v>90</v>
      </c>
      <c r="P12" s="43">
        <v>138.6</v>
      </c>
      <c r="Q12" s="28"/>
      <c r="R12" s="28"/>
      <c r="S12" s="58"/>
      <c r="T12" s="58"/>
      <c r="U12" s="58"/>
      <c r="V12" s="58"/>
      <c r="W12" s="59"/>
      <c r="X12" s="71">
        <f>SUM(W10:W11)</f>
        <v>120</v>
      </c>
      <c r="Y12" s="75">
        <f t="shared" si="0"/>
        <v>210</v>
      </c>
      <c r="Z12" s="74">
        <f t="shared" si="1"/>
        <v>-80</v>
      </c>
    </row>
    <row r="13" spans="1:27" ht="15" x14ac:dyDescent="0.25">
      <c r="A13" s="1">
        <v>4</v>
      </c>
      <c r="B13" s="3" t="s">
        <v>7</v>
      </c>
      <c r="C13" s="3" t="s">
        <v>22</v>
      </c>
      <c r="D13" s="5"/>
      <c r="E13" s="5"/>
      <c r="F13" s="5"/>
      <c r="G13" s="5">
        <v>90</v>
      </c>
      <c r="H13" s="5">
        <v>120</v>
      </c>
      <c r="I13" s="5"/>
      <c r="J13" s="5"/>
      <c r="K13" s="5"/>
      <c r="L13" s="5"/>
      <c r="M13" s="5"/>
      <c r="N13" s="7">
        <f>SUM(D13:L13)/1.5</f>
        <v>140</v>
      </c>
      <c r="O13" s="61"/>
      <c r="P13" s="1"/>
      <c r="Q13" s="28"/>
      <c r="R13" s="28"/>
      <c r="S13" s="42"/>
      <c r="T13" s="42"/>
      <c r="U13" s="42"/>
      <c r="V13" s="42">
        <v>150</v>
      </c>
      <c r="W13" s="55">
        <f>SUM(S13:V13)/1.5</f>
        <v>100</v>
      </c>
      <c r="X13" s="21"/>
      <c r="Y13" s="75"/>
      <c r="Z13" s="74"/>
    </row>
    <row r="14" spans="1:27" ht="15" x14ac:dyDescent="0.25">
      <c r="A14" s="1"/>
      <c r="B14" s="3"/>
      <c r="C14" s="8" t="s">
        <v>23</v>
      </c>
      <c r="D14" s="9"/>
      <c r="E14" s="9"/>
      <c r="F14" s="9"/>
      <c r="G14" s="9"/>
      <c r="H14" s="9"/>
      <c r="I14" s="9"/>
      <c r="J14" s="9"/>
      <c r="K14" s="9"/>
      <c r="L14" s="9">
        <v>60</v>
      </c>
      <c r="M14" s="9"/>
      <c r="N14" s="16">
        <f>SUM(D14:L14)</f>
        <v>60</v>
      </c>
      <c r="O14" s="61"/>
      <c r="P14" s="10"/>
      <c r="Q14" s="28"/>
      <c r="R14" s="28"/>
      <c r="S14" s="56"/>
      <c r="T14" s="56"/>
      <c r="U14" s="56"/>
      <c r="V14" s="56"/>
      <c r="W14" s="57">
        <f>SUM(S14:V14)</f>
        <v>0</v>
      </c>
      <c r="X14" s="69"/>
      <c r="Y14" s="75"/>
      <c r="Z14" s="74"/>
    </row>
    <row r="15" spans="1:27" ht="15" x14ac:dyDescent="0.25">
      <c r="A15" s="1"/>
      <c r="B15" s="3"/>
      <c r="C15" s="45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6"/>
      <c r="O15" s="62">
        <f>SUM(N13:N14)</f>
        <v>200</v>
      </c>
      <c r="P15" s="44">
        <v>-65.599999999999994</v>
      </c>
      <c r="Q15" s="28"/>
      <c r="R15" s="28"/>
      <c r="S15" s="58"/>
      <c r="T15" s="58"/>
      <c r="U15" s="58"/>
      <c r="V15" s="58"/>
      <c r="W15" s="59"/>
      <c r="X15" s="71">
        <f>SUM(W13:W14)</f>
        <v>100</v>
      </c>
      <c r="Y15" s="75">
        <f t="shared" si="0"/>
        <v>300</v>
      </c>
      <c r="Z15" s="74">
        <f t="shared" si="1"/>
        <v>10</v>
      </c>
    </row>
    <row r="16" spans="1:27" ht="15" x14ac:dyDescent="0.25">
      <c r="A16" s="1">
        <v>5</v>
      </c>
      <c r="B16" s="1" t="s">
        <v>8</v>
      </c>
      <c r="C16" s="3" t="s">
        <v>22</v>
      </c>
      <c r="D16" s="5" t="s">
        <v>24</v>
      </c>
      <c r="E16" s="5">
        <v>180</v>
      </c>
      <c r="F16" s="5"/>
      <c r="G16" s="5"/>
      <c r="H16" s="5"/>
      <c r="I16" s="5"/>
      <c r="J16" s="5"/>
      <c r="K16" s="5"/>
      <c r="L16" s="5"/>
      <c r="M16" s="5"/>
      <c r="N16" s="7">
        <f>SUM(D16:L16)/1.5</f>
        <v>120</v>
      </c>
      <c r="O16" s="61"/>
      <c r="P16" s="1"/>
      <c r="Q16" s="28"/>
      <c r="R16" s="28"/>
      <c r="S16" s="42"/>
      <c r="T16" s="42"/>
      <c r="U16" s="42"/>
      <c r="V16" s="42"/>
      <c r="W16" s="55">
        <f>SUM(S16:V16)</f>
        <v>0</v>
      </c>
      <c r="X16" s="21"/>
      <c r="Y16" s="75"/>
      <c r="Z16" s="74"/>
    </row>
    <row r="17" spans="1:26" ht="15" x14ac:dyDescent="0.25">
      <c r="A17" s="1"/>
      <c r="B17" s="1"/>
      <c r="C17" s="8" t="s">
        <v>23</v>
      </c>
      <c r="D17" s="9">
        <v>45</v>
      </c>
      <c r="E17" s="9"/>
      <c r="F17" s="9"/>
      <c r="G17" s="9"/>
      <c r="H17" s="9"/>
      <c r="I17" s="9"/>
      <c r="J17" s="9"/>
      <c r="K17" s="9"/>
      <c r="L17" s="9"/>
      <c r="M17" s="9">
        <v>45</v>
      </c>
      <c r="N17" s="16">
        <f>SUM(D17:M17)</f>
        <v>90</v>
      </c>
      <c r="O17" s="61"/>
      <c r="P17" s="10"/>
      <c r="Q17" s="28"/>
      <c r="R17" s="28"/>
      <c r="S17" s="56"/>
      <c r="T17" s="56">
        <v>60</v>
      </c>
      <c r="U17" s="56">
        <v>30</v>
      </c>
      <c r="V17" s="56"/>
      <c r="W17" s="57">
        <f>SUM(S17:V17)</f>
        <v>90</v>
      </c>
      <c r="X17" s="69"/>
      <c r="Y17" s="75"/>
      <c r="Z17" s="74"/>
    </row>
    <row r="18" spans="1:26" ht="15" x14ac:dyDescent="0.25">
      <c r="A18" s="1"/>
      <c r="B18" s="1"/>
      <c r="C18" s="4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6"/>
      <c r="O18" s="62">
        <f>SUM(N16:N17)</f>
        <v>210</v>
      </c>
      <c r="P18" s="43">
        <v>148.30000000000001</v>
      </c>
      <c r="Q18" s="28"/>
      <c r="R18" s="28"/>
      <c r="S18" s="58"/>
      <c r="T18" s="58"/>
      <c r="U18" s="58"/>
      <c r="V18" s="58"/>
      <c r="W18" s="59"/>
      <c r="X18" s="71">
        <f>SUM(W16:W17)</f>
        <v>90</v>
      </c>
      <c r="Y18" s="75">
        <f t="shared" si="0"/>
        <v>300</v>
      </c>
      <c r="Z18" s="74">
        <f t="shared" si="1"/>
        <v>10</v>
      </c>
    </row>
    <row r="19" spans="1:26" ht="15" x14ac:dyDescent="0.25">
      <c r="A19" s="1">
        <v>6</v>
      </c>
      <c r="B19" s="1" t="s">
        <v>9</v>
      </c>
      <c r="C19" s="3" t="s">
        <v>22</v>
      </c>
      <c r="D19" s="5"/>
      <c r="E19" s="5"/>
      <c r="F19" s="5"/>
      <c r="G19" s="5"/>
      <c r="H19" s="5">
        <v>120</v>
      </c>
      <c r="I19" s="5"/>
      <c r="J19" s="5"/>
      <c r="K19" s="5">
        <v>90</v>
      </c>
      <c r="L19" s="5"/>
      <c r="M19" s="5"/>
      <c r="N19" s="7">
        <f>SUM(D19:L19)/1.5</f>
        <v>140</v>
      </c>
      <c r="O19" s="61"/>
      <c r="P19" s="1"/>
      <c r="Q19" s="28"/>
      <c r="R19" s="28"/>
      <c r="S19" s="42"/>
      <c r="T19" s="42"/>
      <c r="U19" s="42"/>
      <c r="V19" s="42"/>
      <c r="W19" s="55">
        <f>SUM(S19:V19)/1.5</f>
        <v>0</v>
      </c>
      <c r="X19" s="21"/>
      <c r="Y19" s="75"/>
      <c r="Z19" s="74"/>
    </row>
    <row r="20" spans="1:26" ht="15" x14ac:dyDescent="0.25">
      <c r="A20" s="1"/>
      <c r="B20" s="1"/>
      <c r="C20" s="8" t="s">
        <v>23</v>
      </c>
      <c r="D20" s="9"/>
      <c r="E20" s="9"/>
      <c r="F20" s="9"/>
      <c r="G20" s="9"/>
      <c r="H20" s="9"/>
      <c r="I20" s="9"/>
      <c r="J20" s="9"/>
      <c r="K20" s="9"/>
      <c r="L20" s="9">
        <v>60</v>
      </c>
      <c r="M20" s="9"/>
      <c r="N20" s="16">
        <f>SUM(D20:L20)</f>
        <v>60</v>
      </c>
      <c r="O20" s="61"/>
      <c r="P20" s="10"/>
      <c r="Q20" s="28"/>
      <c r="R20" s="28"/>
      <c r="S20" s="56"/>
      <c r="T20" s="56"/>
      <c r="U20" s="56">
        <v>90</v>
      </c>
      <c r="V20" s="56"/>
      <c r="W20" s="57">
        <f>SUM(S20:V20)</f>
        <v>90</v>
      </c>
      <c r="X20" s="69"/>
      <c r="Y20" s="75"/>
      <c r="Z20" s="74"/>
    </row>
    <row r="21" spans="1:26" ht="15" x14ac:dyDescent="0.25">
      <c r="A21" s="1"/>
      <c r="B21" s="1"/>
      <c r="C21" s="2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46"/>
      <c r="O21" s="62">
        <f>SUM(N19:N20)</f>
        <v>200</v>
      </c>
      <c r="P21" s="44">
        <v>-11.9</v>
      </c>
      <c r="Q21" s="28"/>
      <c r="R21" s="28"/>
      <c r="S21" s="58"/>
      <c r="T21" s="58"/>
      <c r="U21" s="58"/>
      <c r="V21" s="58"/>
      <c r="W21" s="59"/>
      <c r="X21" s="71">
        <f>SUM(W19:W20)</f>
        <v>90</v>
      </c>
      <c r="Y21" s="75">
        <f t="shared" si="0"/>
        <v>290</v>
      </c>
      <c r="Z21" s="74">
        <f t="shared" si="1"/>
        <v>0</v>
      </c>
    </row>
    <row r="22" spans="1:26" ht="15" x14ac:dyDescent="0.25">
      <c r="A22" s="1">
        <v>7</v>
      </c>
      <c r="B22" s="1" t="s">
        <v>10</v>
      </c>
      <c r="C22" s="3" t="s">
        <v>22</v>
      </c>
      <c r="D22" s="5"/>
      <c r="E22" s="5"/>
      <c r="F22" s="5"/>
      <c r="G22" s="5"/>
      <c r="H22" s="5">
        <v>60</v>
      </c>
      <c r="I22" s="5" t="s">
        <v>24</v>
      </c>
      <c r="J22" s="5"/>
      <c r="K22" s="5"/>
      <c r="L22" s="5"/>
      <c r="M22" s="5"/>
      <c r="N22" s="7">
        <f>SUM(D22:L22)/1.5</f>
        <v>40</v>
      </c>
      <c r="O22" s="61"/>
      <c r="P22" s="1"/>
      <c r="Q22" s="28"/>
      <c r="R22" s="28"/>
      <c r="S22" s="42"/>
      <c r="T22" s="42"/>
      <c r="U22" s="42"/>
      <c r="V22" s="42"/>
      <c r="W22" s="55">
        <f>SUM(S22:V22)/1.5</f>
        <v>0</v>
      </c>
      <c r="X22" s="21"/>
      <c r="Y22" s="75"/>
      <c r="Z22" s="74"/>
    </row>
    <row r="23" spans="1:26" ht="15" x14ac:dyDescent="0.25">
      <c r="A23" s="1"/>
      <c r="B23" s="1"/>
      <c r="C23" s="8" t="s">
        <v>23</v>
      </c>
      <c r="D23" s="9"/>
      <c r="E23" s="9"/>
      <c r="F23" s="9"/>
      <c r="G23" s="9"/>
      <c r="H23" s="9"/>
      <c r="I23" s="9">
        <v>120</v>
      </c>
      <c r="J23" s="9"/>
      <c r="K23" s="9"/>
      <c r="L23" s="9"/>
      <c r="M23" s="9"/>
      <c r="N23" s="16">
        <f>SUM(D23:L23)</f>
        <v>120</v>
      </c>
      <c r="O23" s="61"/>
      <c r="P23" s="10"/>
      <c r="Q23" s="28"/>
      <c r="R23" s="28"/>
      <c r="S23" s="56"/>
      <c r="T23" s="56"/>
      <c r="U23" s="56"/>
      <c r="V23" s="56"/>
      <c r="W23" s="57">
        <f>SUM(S23:V23)</f>
        <v>0</v>
      </c>
      <c r="X23" s="69"/>
      <c r="Y23" s="75"/>
      <c r="Z23" s="74"/>
    </row>
    <row r="24" spans="1:26" ht="15" x14ac:dyDescent="0.25">
      <c r="A24" s="1"/>
      <c r="B24" s="1"/>
      <c r="C24" s="28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6"/>
      <c r="O24" s="62">
        <f>SUM(N22:N23)</f>
        <v>160</v>
      </c>
      <c r="P24" s="43">
        <v>1.3</v>
      </c>
      <c r="Q24" s="28"/>
      <c r="R24" s="28"/>
      <c r="S24" s="58"/>
      <c r="T24" s="58"/>
      <c r="U24" s="58"/>
      <c r="V24" s="58"/>
      <c r="W24" s="59">
        <f>SUM(S24:V24)</f>
        <v>0</v>
      </c>
      <c r="X24" s="71">
        <f>SUM(W22:W23)</f>
        <v>0</v>
      </c>
      <c r="Y24" s="75">
        <f t="shared" si="0"/>
        <v>160</v>
      </c>
      <c r="Z24" s="74">
        <f t="shared" si="1"/>
        <v>-130</v>
      </c>
    </row>
    <row r="25" spans="1:26" ht="15" x14ac:dyDescent="0.25">
      <c r="A25" s="1">
        <v>8</v>
      </c>
      <c r="B25" s="1" t="s">
        <v>11</v>
      </c>
      <c r="C25" s="3" t="s">
        <v>22</v>
      </c>
      <c r="D25" s="5"/>
      <c r="E25" s="5"/>
      <c r="F25" s="5"/>
      <c r="G25" s="5"/>
      <c r="H25" s="5">
        <v>120</v>
      </c>
      <c r="I25" s="5"/>
      <c r="J25" s="5"/>
      <c r="K25" s="5"/>
      <c r="L25" s="5"/>
      <c r="M25" s="5"/>
      <c r="N25" s="7">
        <f>SUM(D25:L25)/1.5</f>
        <v>80</v>
      </c>
      <c r="O25" s="61"/>
      <c r="P25" s="18"/>
      <c r="Q25" s="28"/>
      <c r="R25" s="28"/>
      <c r="S25" s="42"/>
      <c r="T25" s="42"/>
      <c r="U25" s="42"/>
      <c r="V25" s="42"/>
      <c r="W25" s="55"/>
      <c r="X25" s="21"/>
      <c r="Y25" s="75"/>
      <c r="Z25" s="74"/>
    </row>
    <row r="26" spans="1:26" ht="15" x14ac:dyDescent="0.25">
      <c r="A26" s="1"/>
      <c r="B26" s="1"/>
      <c r="C26" s="8" t="s">
        <v>23</v>
      </c>
      <c r="D26" s="9"/>
      <c r="E26" s="9"/>
      <c r="F26" s="9"/>
      <c r="G26" s="9"/>
      <c r="H26" s="9"/>
      <c r="I26" s="9"/>
      <c r="J26" s="9"/>
      <c r="K26" s="9"/>
      <c r="L26" s="9">
        <v>60</v>
      </c>
      <c r="M26" s="9"/>
      <c r="N26" s="16">
        <f>SUM(D26:L26)</f>
        <v>60</v>
      </c>
      <c r="O26" s="61"/>
      <c r="P26" s="19"/>
      <c r="Q26" s="28"/>
      <c r="R26" s="28"/>
      <c r="S26" s="56"/>
      <c r="T26" s="56"/>
      <c r="U26" s="56"/>
      <c r="V26" s="56"/>
      <c r="W26" s="57">
        <f>SUM(S26:V26)</f>
        <v>0</v>
      </c>
      <c r="X26" s="69"/>
      <c r="Y26" s="75"/>
      <c r="Z26" s="74"/>
    </row>
    <row r="27" spans="1:26" ht="15" x14ac:dyDescent="0.25">
      <c r="A27" s="1"/>
      <c r="B27" s="1"/>
      <c r="C27" s="2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6"/>
      <c r="O27" s="62">
        <f>SUM(N25:N26)</f>
        <v>140</v>
      </c>
      <c r="P27" s="43">
        <v>105.3</v>
      </c>
      <c r="Q27" s="28"/>
      <c r="R27" s="28"/>
      <c r="S27" s="58"/>
      <c r="T27" s="58"/>
      <c r="U27" s="58"/>
      <c r="V27" s="58"/>
      <c r="W27" s="59">
        <f>SUM(S27:V27)</f>
        <v>0</v>
      </c>
      <c r="X27" s="71">
        <f>SUM(W25:W26)</f>
        <v>0</v>
      </c>
      <c r="Y27" s="75">
        <f t="shared" si="0"/>
        <v>140</v>
      </c>
      <c r="Z27" s="74">
        <f t="shared" si="1"/>
        <v>-150</v>
      </c>
    </row>
    <row r="28" spans="1:26" ht="15" x14ac:dyDescent="0.25">
      <c r="A28" s="1">
        <v>9</v>
      </c>
      <c r="B28" s="1" t="s">
        <v>12</v>
      </c>
      <c r="C28" s="3" t="s">
        <v>22</v>
      </c>
      <c r="D28" s="5"/>
      <c r="E28" s="5"/>
      <c r="F28" s="5" t="s">
        <v>24</v>
      </c>
      <c r="G28" s="5"/>
      <c r="H28" s="5">
        <v>60</v>
      </c>
      <c r="I28" s="5"/>
      <c r="J28" s="5"/>
      <c r="K28" s="5"/>
      <c r="L28" s="5"/>
      <c r="M28" s="5"/>
      <c r="N28" s="7">
        <f>SUM(D28:L28)/1.5</f>
        <v>40</v>
      </c>
      <c r="O28" s="61"/>
      <c r="P28" s="18"/>
      <c r="Q28" s="28"/>
      <c r="R28" s="28"/>
      <c r="S28" s="42"/>
      <c r="T28" s="42"/>
      <c r="U28" s="42"/>
      <c r="V28" s="42"/>
      <c r="W28" s="55"/>
      <c r="X28" s="21"/>
      <c r="Y28" s="75"/>
      <c r="Z28" s="74"/>
    </row>
    <row r="29" spans="1:26" ht="15" x14ac:dyDescent="0.25">
      <c r="A29" s="1"/>
      <c r="B29" s="1"/>
      <c r="C29" s="8" t="s">
        <v>23</v>
      </c>
      <c r="D29" s="9"/>
      <c r="E29" s="9"/>
      <c r="F29" s="9">
        <v>120</v>
      </c>
      <c r="G29" s="9"/>
      <c r="H29" s="9"/>
      <c r="I29" s="9"/>
      <c r="J29" s="9"/>
      <c r="K29" s="9"/>
      <c r="L29" s="9"/>
      <c r="M29" s="9"/>
      <c r="N29" s="16">
        <f>SUM(D29:L29)</f>
        <v>120</v>
      </c>
      <c r="O29" s="61"/>
      <c r="P29" s="19"/>
      <c r="Q29" s="28"/>
      <c r="R29" s="28"/>
      <c r="S29" s="56"/>
      <c r="T29" s="56"/>
      <c r="U29" s="56"/>
      <c r="V29" s="56"/>
      <c r="W29" s="57">
        <f>SUM(S29:V29)</f>
        <v>0</v>
      </c>
      <c r="X29" s="69"/>
      <c r="Y29" s="75"/>
      <c r="Z29" s="74"/>
    </row>
    <row r="30" spans="1:26" ht="15" x14ac:dyDescent="0.25">
      <c r="A30" s="1"/>
      <c r="B30" s="1"/>
      <c r="C30" s="2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54"/>
      <c r="O30" s="63">
        <f>SUM(N28:N29)</f>
        <v>160</v>
      </c>
      <c r="P30" s="43">
        <v>21</v>
      </c>
      <c r="Q30" s="28"/>
      <c r="R30" s="28"/>
      <c r="S30" s="58"/>
      <c r="T30" s="58"/>
      <c r="U30" s="58"/>
      <c r="V30" s="58"/>
      <c r="W30" s="59">
        <f>SUM(S30:V30)</f>
        <v>0</v>
      </c>
      <c r="X30" s="71">
        <f>SUM(W28:W29)</f>
        <v>0</v>
      </c>
      <c r="Y30" s="75">
        <f t="shared" si="0"/>
        <v>160</v>
      </c>
      <c r="Z30" s="74">
        <f t="shared" si="1"/>
        <v>-130</v>
      </c>
    </row>
    <row r="31" spans="1:26" ht="15" x14ac:dyDescent="0.25">
      <c r="A31" s="1">
        <v>10</v>
      </c>
      <c r="B31" s="1" t="s">
        <v>26</v>
      </c>
      <c r="C31" s="10"/>
      <c r="D31" s="9"/>
      <c r="E31" s="9"/>
      <c r="F31" s="9"/>
      <c r="G31" s="9"/>
      <c r="H31" s="9"/>
      <c r="I31" s="9"/>
      <c r="J31" s="9"/>
      <c r="K31" s="9"/>
      <c r="L31" s="9"/>
      <c r="M31" s="9"/>
      <c r="N31" s="22"/>
      <c r="O31" s="30"/>
      <c r="P31" s="17"/>
      <c r="Q31" s="28"/>
      <c r="R31" s="28"/>
      <c r="S31" s="42"/>
      <c r="T31" s="42"/>
      <c r="U31" s="42"/>
      <c r="V31" s="42"/>
      <c r="W31" s="55"/>
      <c r="X31" s="41"/>
      <c r="Y31" s="75"/>
      <c r="Z31" s="73"/>
    </row>
    <row r="32" spans="1:26" ht="15" x14ac:dyDescent="0.25">
      <c r="A32" s="1"/>
      <c r="B32" s="1"/>
      <c r="C32" s="10" t="s">
        <v>23</v>
      </c>
      <c r="D32" s="9"/>
      <c r="E32" s="9"/>
      <c r="F32" s="9"/>
      <c r="G32" s="9"/>
      <c r="H32" s="9"/>
      <c r="I32" s="9"/>
      <c r="J32" s="9"/>
      <c r="K32" s="9"/>
      <c r="L32" s="9">
        <v>60</v>
      </c>
      <c r="M32" s="9"/>
      <c r="N32" s="12">
        <v>60</v>
      </c>
      <c r="O32" s="64"/>
      <c r="P32" s="17"/>
      <c r="Q32" s="28"/>
      <c r="R32" s="28"/>
      <c r="S32" s="42"/>
      <c r="T32" s="42"/>
      <c r="U32" s="42"/>
      <c r="V32" s="42"/>
      <c r="W32" s="55"/>
      <c r="X32" s="41"/>
      <c r="Y32" s="75"/>
      <c r="Z32" s="73"/>
    </row>
    <row r="33" spans="1:26" ht="15" x14ac:dyDescent="0.25">
      <c r="A33" s="1"/>
      <c r="B33" s="1"/>
      <c r="C33" s="2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54"/>
      <c r="O33" s="65">
        <f>SUM(N31:N32)</f>
        <v>60</v>
      </c>
      <c r="P33" s="17"/>
      <c r="Q33" s="28"/>
      <c r="R33" s="28"/>
      <c r="S33" s="5"/>
      <c r="T33" s="5"/>
      <c r="U33" s="5"/>
      <c r="V33" s="5"/>
      <c r="W33" s="6"/>
      <c r="X33" s="1"/>
      <c r="Y33" s="75">
        <f t="shared" si="0"/>
        <v>60</v>
      </c>
      <c r="Z33" s="73"/>
    </row>
    <row r="34" spans="1:26" ht="15" x14ac:dyDescent="0.25">
      <c r="A34" s="1"/>
      <c r="B34" s="1" t="s">
        <v>27</v>
      </c>
      <c r="C34" s="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20"/>
      <c r="O34" s="68">
        <f>SUM(O4:O31)</f>
        <v>1440</v>
      </c>
      <c r="P34" s="21"/>
      <c r="Q34" s="50">
        <v>0</v>
      </c>
      <c r="R34" s="28">
        <v>0</v>
      </c>
      <c r="S34" s="5"/>
      <c r="T34" s="5"/>
      <c r="U34" s="5"/>
      <c r="V34" s="5"/>
      <c r="W34" s="52">
        <f>SUM(Q34:V35)</f>
        <v>0</v>
      </c>
      <c r="X34" s="36">
        <f>SUM(X4:X33)</f>
        <v>580</v>
      </c>
      <c r="Y34" s="67">
        <f>SUM(Y4:Z31)</f>
        <v>1430</v>
      </c>
      <c r="Z34" s="73"/>
    </row>
    <row r="35" spans="1:26" ht="15" thickBot="1" x14ac:dyDescent="0.25">
      <c r="A35" s="1"/>
      <c r="B35" s="1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4"/>
      <c r="X35" s="1"/>
      <c r="Y35" s="1"/>
      <c r="Z35" s="1"/>
    </row>
    <row r="36" spans="1:26" x14ac:dyDescent="0.2">
      <c r="A36" s="1"/>
      <c r="B36" s="6"/>
      <c r="C36" s="32"/>
      <c r="D36" s="32"/>
      <c r="E36" s="32"/>
      <c r="F36" s="32"/>
      <c r="G36" s="32"/>
      <c r="H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</row>
    <row r="37" spans="1:26" x14ac:dyDescent="0.2">
      <c r="A37" s="1"/>
      <c r="B37" s="6"/>
      <c r="C37" s="32"/>
      <c r="D37" s="32"/>
      <c r="E37" s="32"/>
      <c r="F37" s="32"/>
      <c r="G37" s="32"/>
      <c r="H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</row>
    <row r="38" spans="1:26" x14ac:dyDescent="0.2">
      <c r="A38" s="1"/>
      <c r="B38" s="6"/>
      <c r="C38" s="32"/>
      <c r="D38" s="32"/>
      <c r="E38" s="32"/>
      <c r="F38" s="32"/>
      <c r="G38" s="32"/>
      <c r="H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</row>
    <row r="39" spans="1:26" x14ac:dyDescent="0.2">
      <c r="A39" s="1"/>
      <c r="B39" s="6"/>
      <c r="C39" s="32"/>
      <c r="D39" s="32"/>
      <c r="E39" s="32"/>
      <c r="F39" s="32"/>
      <c r="G39" s="32"/>
      <c r="H39" s="32"/>
      <c r="L39" s="32"/>
      <c r="M39" s="32"/>
      <c r="N39" s="32"/>
      <c r="O39" s="32"/>
      <c r="P39" s="32" t="s">
        <v>38</v>
      </c>
      <c r="Q39" s="32"/>
      <c r="R39" s="32"/>
      <c r="S39" s="32"/>
      <c r="T39" s="32"/>
      <c r="U39" s="32"/>
      <c r="V39" s="32"/>
    </row>
    <row r="40" spans="1:26" ht="15" x14ac:dyDescent="0.25">
      <c r="A40" s="1"/>
      <c r="B40" s="6"/>
      <c r="C40" s="32"/>
      <c r="D40" s="32"/>
      <c r="E40" s="32"/>
      <c r="F40" s="32"/>
      <c r="G40" s="32"/>
      <c r="H40" s="32"/>
      <c r="L40" s="32"/>
      <c r="M40" s="32"/>
      <c r="N40" s="32"/>
      <c r="O40" s="32"/>
      <c r="P40" s="32"/>
      <c r="Q40" s="21" t="s">
        <v>34</v>
      </c>
      <c r="R40" s="21"/>
      <c r="S40" s="1">
        <v>1440</v>
      </c>
      <c r="T40" s="32"/>
      <c r="U40" s="32"/>
      <c r="V40" s="32"/>
    </row>
    <row r="41" spans="1:26" ht="15" x14ac:dyDescent="0.25">
      <c r="A41" s="1"/>
      <c r="B41" s="6"/>
      <c r="C41" s="32"/>
      <c r="D41" s="32"/>
      <c r="E41" s="32"/>
      <c r="F41" s="32"/>
      <c r="G41" s="32"/>
      <c r="H41" s="32"/>
      <c r="L41" s="32"/>
      <c r="M41" s="32"/>
      <c r="N41" s="32"/>
      <c r="O41" s="32"/>
      <c r="P41" s="32"/>
      <c r="Q41" s="21" t="s">
        <v>35</v>
      </c>
      <c r="R41" s="21"/>
      <c r="S41" s="1">
        <v>580</v>
      </c>
      <c r="T41" s="32"/>
      <c r="U41" s="32"/>
      <c r="V41" s="32"/>
    </row>
    <row r="42" spans="1:26" ht="15" x14ac:dyDescent="0.25">
      <c r="A42" s="1"/>
      <c r="B42" s="6"/>
      <c r="C42" s="32"/>
      <c r="D42" s="32"/>
      <c r="E42" s="32"/>
      <c r="F42" s="32"/>
      <c r="G42" s="32"/>
      <c r="H42" s="32"/>
      <c r="L42" s="32"/>
      <c r="M42" s="32"/>
      <c r="N42" s="32"/>
      <c r="O42" s="32"/>
      <c r="P42" s="32"/>
      <c r="Q42" s="21" t="s">
        <v>33</v>
      </c>
      <c r="R42" s="21"/>
      <c r="S42" s="21">
        <f>SUM(S40:S41)</f>
        <v>2020</v>
      </c>
      <c r="T42" s="32"/>
      <c r="U42" s="32"/>
      <c r="V42" s="32"/>
    </row>
    <row r="43" spans="1:26" ht="15" x14ac:dyDescent="0.25">
      <c r="A43" s="1"/>
      <c r="B43" s="6"/>
      <c r="C43" s="32"/>
      <c r="D43" s="32"/>
      <c r="E43" s="32"/>
      <c r="F43" s="32"/>
      <c r="G43" s="32"/>
      <c r="H43" s="32"/>
      <c r="L43" s="32"/>
      <c r="M43" s="32"/>
      <c r="N43" s="32"/>
      <c r="O43" s="32"/>
      <c r="P43" s="32"/>
      <c r="Q43" s="21"/>
      <c r="R43" s="21"/>
      <c r="S43" s="1"/>
      <c r="T43" s="32"/>
      <c r="U43" s="32"/>
      <c r="V43" s="32"/>
    </row>
    <row r="44" spans="1:26" ht="15" x14ac:dyDescent="0.25">
      <c r="A44" s="1"/>
      <c r="B44" s="6"/>
      <c r="C44" s="32"/>
      <c r="D44" s="32"/>
      <c r="E44" s="32"/>
      <c r="F44" s="32"/>
      <c r="G44" s="32"/>
      <c r="H44" s="32"/>
      <c r="L44" s="32"/>
      <c r="M44" s="32"/>
      <c r="N44" s="32"/>
      <c r="O44" s="32"/>
      <c r="P44" s="32"/>
      <c r="Q44" s="21" t="s">
        <v>36</v>
      </c>
      <c r="R44" s="21"/>
      <c r="S44" s="35">
        <f>S42/9</f>
        <v>224.44444444444446</v>
      </c>
      <c r="T44" s="32"/>
      <c r="U44" s="32"/>
      <c r="V44" s="32"/>
    </row>
    <row r="45" spans="1:26" x14ac:dyDescent="0.2">
      <c r="A45" s="1"/>
      <c r="B45" s="6"/>
      <c r="C45" s="32"/>
      <c r="D45" s="32"/>
      <c r="E45" s="32"/>
      <c r="F45" s="32"/>
      <c r="G45" s="32"/>
      <c r="H45" s="32"/>
      <c r="L45" s="32"/>
      <c r="M45" s="32"/>
      <c r="N45" s="32"/>
      <c r="O45" s="32"/>
      <c r="P45" s="32"/>
      <c r="Q45" s="1" t="s">
        <v>39</v>
      </c>
      <c r="R45" s="1"/>
      <c r="S45" s="1">
        <v>290</v>
      </c>
      <c r="T45" s="32"/>
      <c r="U45" s="32"/>
      <c r="V45" s="32"/>
    </row>
    <row r="46" spans="1:26" ht="15" x14ac:dyDescent="0.25">
      <c r="A46" s="1"/>
      <c r="B46" s="6"/>
      <c r="C46" s="32"/>
      <c r="D46" s="32"/>
      <c r="E46" s="32"/>
      <c r="F46" s="32"/>
      <c r="G46" s="32"/>
      <c r="H46" s="32"/>
      <c r="L46" s="32"/>
      <c r="M46" s="32"/>
      <c r="N46" s="32"/>
      <c r="O46" s="32"/>
      <c r="P46" s="32"/>
      <c r="Q46" s="36" t="s">
        <v>47</v>
      </c>
      <c r="R46" s="36"/>
      <c r="S46" s="35">
        <f>S45-S44</f>
        <v>65.555555555555543</v>
      </c>
      <c r="T46" s="32" t="s">
        <v>45</v>
      </c>
      <c r="U46" s="32"/>
      <c r="V46" s="32"/>
    </row>
    <row r="47" spans="1:26" x14ac:dyDescent="0.2">
      <c r="A47" s="1"/>
      <c r="B47" s="6"/>
      <c r="C47" s="32"/>
      <c r="D47" s="32"/>
      <c r="E47" s="32"/>
      <c r="F47" s="32"/>
      <c r="G47" s="32"/>
      <c r="H47" s="32"/>
      <c r="L47" s="32"/>
      <c r="M47" s="32"/>
      <c r="N47" s="32"/>
      <c r="O47" s="32"/>
      <c r="P47" s="32"/>
      <c r="Q47" s="32"/>
      <c r="R47" s="32"/>
      <c r="S47" s="32"/>
      <c r="T47" s="32" t="s">
        <v>46</v>
      </c>
      <c r="U47" s="32"/>
      <c r="V47" s="32"/>
    </row>
    <row r="48" spans="1:26" x14ac:dyDescent="0.2">
      <c r="A48" s="1"/>
      <c r="B48" s="6"/>
      <c r="C48" s="32"/>
      <c r="D48" s="32"/>
      <c r="E48" s="32"/>
      <c r="F48" s="32"/>
      <c r="G48" s="32"/>
      <c r="H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</row>
    <row r="49" spans="1:22" x14ac:dyDescent="0.2">
      <c r="A49" s="1"/>
      <c r="B49" s="6"/>
      <c r="C49" s="32"/>
      <c r="D49" s="32"/>
      <c r="E49" s="32"/>
      <c r="F49" s="32"/>
      <c r="G49" s="32"/>
      <c r="H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</row>
    <row r="50" spans="1:22" x14ac:dyDescent="0.2">
      <c r="A50" s="1"/>
      <c r="B50" s="6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</row>
    <row r="51" spans="1:22" x14ac:dyDescent="0.2">
      <c r="A51" s="1"/>
      <c r="B51" s="6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</row>
  </sheetData>
  <mergeCells count="3">
    <mergeCell ref="D2:L2"/>
    <mergeCell ref="P2:U2"/>
    <mergeCell ref="B1:L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2015-09-30T04:30:35Z</dcterms:modified>
</cp:coreProperties>
</file>